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27975" windowHeight="12060"/>
  </bookViews>
  <sheets>
    <sheet name="34기" sheetId="6" r:id="rId1"/>
  </sheets>
  <calcPr calcId="145621"/>
</workbook>
</file>

<file path=xl/calcChain.xml><?xml version="1.0" encoding="utf-8"?>
<calcChain xmlns="http://schemas.openxmlformats.org/spreadsheetml/2006/main">
  <c r="E6" i="6" l="1"/>
  <c r="C17" i="6"/>
  <c r="E32" i="6"/>
  <c r="E20" i="6"/>
  <c r="E26" i="6" l="1"/>
  <c r="E33" i="6" s="1"/>
  <c r="C33" i="6"/>
  <c r="C6" i="6"/>
  <c r="F33" i="6" l="1"/>
</calcChain>
</file>

<file path=xl/sharedStrings.xml><?xml version="1.0" encoding="utf-8"?>
<sst xmlns="http://schemas.openxmlformats.org/spreadsheetml/2006/main" count="63" uniqueCount="61">
  <si>
    <t>과 목</t>
  </si>
  <si>
    <t>금 액</t>
  </si>
  <si>
    <t>자 산</t>
  </si>
  <si>
    <t>부 채</t>
  </si>
  <si>
    <t>Ⅰ.유동자산</t>
  </si>
  <si>
    <t>Ⅰ.유동부채</t>
  </si>
  <si>
    <t>1.현금및현금성자산</t>
  </si>
  <si>
    <t>1.매입채무</t>
  </si>
  <si>
    <t>Ⅱ.비유동자산</t>
  </si>
  <si>
    <t>Ⅱ.비유동부채</t>
  </si>
  <si>
    <t>1.장기금융상품</t>
  </si>
  <si>
    <t>4.무형자산</t>
  </si>
  <si>
    <t>부채총계</t>
  </si>
  <si>
    <t>자 본</t>
  </si>
  <si>
    <t>Ⅰ.자본금</t>
  </si>
  <si>
    <t>Ⅱ.기타불입자본</t>
  </si>
  <si>
    <t>자본총계</t>
  </si>
  <si>
    <t>자산총계</t>
  </si>
  <si>
    <t>자본과부채총계</t>
  </si>
  <si>
    <t>상기와 같이 공고함.</t>
  </si>
  <si>
    <t>주식회사 서울제약</t>
  </si>
  <si>
    <t>2.단기금융상품</t>
    <phoneticPr fontId="6" type="noConversion"/>
  </si>
  <si>
    <t>3.매출채권</t>
    <phoneticPr fontId="6" type="noConversion"/>
  </si>
  <si>
    <t>4.미수금</t>
    <phoneticPr fontId="6" type="noConversion"/>
  </si>
  <si>
    <t>5.미수수익</t>
    <phoneticPr fontId="6" type="noConversion"/>
  </si>
  <si>
    <t>6.선급금</t>
    <phoneticPr fontId="6" type="noConversion"/>
  </si>
  <si>
    <t>7.선급비용</t>
    <phoneticPr fontId="6" type="noConversion"/>
  </si>
  <si>
    <t>8.재고자산</t>
    <phoneticPr fontId="6" type="noConversion"/>
  </si>
  <si>
    <t xml:space="preserve"> 9.기타유동자산</t>
    <phoneticPr fontId="6" type="noConversion"/>
  </si>
  <si>
    <t>1.장기차입금</t>
    <phoneticPr fontId="6" type="noConversion"/>
  </si>
  <si>
    <t>2.장기대여금</t>
    <phoneticPr fontId="6" type="noConversion"/>
  </si>
  <si>
    <t>2.전환사채</t>
    <phoneticPr fontId="6" type="noConversion"/>
  </si>
  <si>
    <t>3.유형자산</t>
    <phoneticPr fontId="6" type="noConversion"/>
  </si>
  <si>
    <t>3.퇴직급여채무</t>
    <phoneticPr fontId="6" type="noConversion"/>
  </si>
  <si>
    <t>Ⅲ.이익잉여금</t>
    <phoneticPr fontId="6" type="noConversion"/>
  </si>
  <si>
    <t>㈜서울제약</t>
    <phoneticPr fontId="6" type="noConversion"/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</si>
  <si>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  <phoneticPr fontId="6" type="noConversion"/>
  </si>
  <si>
    <t>삼 도  회 계 법 인</t>
    <phoneticPr fontId="6" type="noConversion"/>
  </si>
  <si>
    <t>대표이사 김 동 률</t>
    <phoneticPr fontId="6" type="noConversion"/>
  </si>
  <si>
    <t>제34기 재무상태표</t>
    <phoneticPr fontId="6" type="noConversion"/>
  </si>
  <si>
    <t>(2019년 12월 31일 현재)</t>
    <phoneticPr fontId="6" type="noConversion"/>
  </si>
  <si>
    <t>감사의견: 위 재무상태표를 포함한 제34기 재무제표는 한국채택국제회계기준에 따라 중요성의 관점에서 공정하게 표시하고 있습니다.</t>
    <phoneticPr fontId="6" type="noConversion"/>
  </si>
  <si>
    <t>5.사용권자산</t>
    <phoneticPr fontId="6" type="noConversion"/>
  </si>
  <si>
    <t>6.보증금</t>
    <phoneticPr fontId="6" type="noConversion"/>
  </si>
  <si>
    <t>7.이연법인세자산</t>
    <phoneticPr fontId="6" type="noConversion"/>
  </si>
  <si>
    <t xml:space="preserve"> 8.기타비유동자산</t>
    <phoneticPr fontId="6" type="noConversion"/>
  </si>
  <si>
    <t>2.단기차입금</t>
    <phoneticPr fontId="6" type="noConversion"/>
  </si>
  <si>
    <t>4.당기법인세부채</t>
    <phoneticPr fontId="6" type="noConversion"/>
  </si>
  <si>
    <t>3.미지급금</t>
    <phoneticPr fontId="6" type="noConversion"/>
  </si>
  <si>
    <t>5.미지급비용</t>
    <phoneticPr fontId="6" type="noConversion"/>
  </si>
  <si>
    <t>6.예수금</t>
    <phoneticPr fontId="6" type="noConversion"/>
  </si>
  <si>
    <t>7.선수수익</t>
    <phoneticPr fontId="6" type="noConversion"/>
  </si>
  <si>
    <t>8.선수금</t>
    <phoneticPr fontId="6" type="noConversion"/>
  </si>
  <si>
    <t>9.예수보증금</t>
    <phoneticPr fontId="6" type="noConversion"/>
  </si>
  <si>
    <t>4.리스부채(비유동)</t>
    <phoneticPr fontId="6" type="noConversion"/>
  </si>
  <si>
    <t>5.기타비유동부채</t>
    <phoneticPr fontId="6" type="noConversion"/>
  </si>
  <si>
    <t>10.유동성전환사채</t>
    <phoneticPr fontId="6" type="noConversion"/>
  </si>
  <si>
    <t>11.리스부채</t>
    <phoneticPr fontId="6" type="noConversion"/>
  </si>
  <si>
    <t>12.유동성장기부채</t>
    <phoneticPr fontId="6" type="noConversion"/>
  </si>
  <si>
    <t>13.기타유동부채</t>
    <phoneticPr fontId="6" type="noConversion"/>
  </si>
  <si>
    <t>대표이사 윤 동 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</si>
</sst>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\(#,##0\)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Arial"/>
      <family val="2"/>
    </font>
    <font>
      <b/>
      <u/>
      <sz val="18"/>
      <color rgb="FF000000"/>
      <name val="맑은 고딕"/>
      <family val="3"/>
      <charset val="129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41" fontId="4" fillId="0" borderId="2" xfId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1" fontId="4" fillId="0" borderId="3" xfId="1" applyFont="1" applyFill="1" applyBorder="1" applyAlignment="1">
      <alignment horizontal="right" vertical="center" wrapText="1"/>
    </xf>
    <xf numFmtId="41" fontId="4" fillId="0" borderId="8" xfId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41" fontId="7" fillId="0" borderId="6" xfId="1" applyFont="1" applyBorder="1" applyAlignment="1">
      <alignment horizontal="center" vertical="center" wrapText="1"/>
    </xf>
    <xf numFmtId="41" fontId="7" fillId="0" borderId="1" xfId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41" fontId="7" fillId="0" borderId="7" xfId="1" applyFont="1" applyBorder="1" applyAlignment="1">
      <alignment vertical="center" wrapText="1"/>
    </xf>
    <xf numFmtId="41" fontId="7" fillId="0" borderId="2" xfId="1" applyFont="1" applyBorder="1" applyAlignment="1">
      <alignment vertical="center" wrapText="1"/>
    </xf>
    <xf numFmtId="41" fontId="7" fillId="0" borderId="8" xfId="1" applyFont="1" applyFill="1" applyBorder="1" applyAlignment="1">
      <alignment horizontal="left" vertical="center" wrapText="1"/>
    </xf>
    <xf numFmtId="41" fontId="7" fillId="0" borderId="3" xfId="1" applyFont="1" applyFill="1" applyBorder="1" applyAlignment="1">
      <alignment horizontal="right" vertical="center" wrapText="1"/>
    </xf>
    <xf numFmtId="41" fontId="7" fillId="0" borderId="3" xfId="1" applyFont="1" applyFill="1" applyBorder="1" applyAlignment="1">
      <alignment vertical="center" wrapText="1"/>
    </xf>
    <xf numFmtId="41" fontId="7" fillId="0" borderId="8" xfId="1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0" fontId="1" fillId="0" borderId="3" xfId="0" applyFont="1" applyFill="1" applyBorder="1">
      <alignment vertical="center"/>
    </xf>
    <xf numFmtId="41" fontId="7" fillId="0" borderId="9" xfId="1" applyFont="1" applyFill="1" applyBorder="1" applyAlignment="1">
      <alignment vertical="center" wrapText="1"/>
    </xf>
    <xf numFmtId="41" fontId="7" fillId="0" borderId="4" xfId="1" applyFont="1" applyFill="1" applyBorder="1" applyAlignment="1">
      <alignment horizontal="right" vertical="center" wrapText="1"/>
    </xf>
    <xf numFmtId="41" fontId="7" fillId="0" borderId="4" xfId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7" fillId="0" borderId="3" xfId="1" applyNumberFormat="1" applyFont="1" applyFill="1" applyBorder="1" applyAlignment="1">
      <alignment horizontal="right" vertical="center" wrapText="1"/>
    </xf>
    <xf numFmtId="41" fontId="1" fillId="0" borderId="0" xfId="0" applyNumberFormat="1" applyFont="1">
      <alignment vertical="center"/>
    </xf>
    <xf numFmtId="41" fontId="7" fillId="0" borderId="8" xfId="1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horizontal="left" vertical="center" indent="1"/>
    </xf>
    <xf numFmtId="0" fontId="0" fillId="0" borderId="8" xfId="0" applyFont="1" applyFill="1" applyBorder="1" applyAlignment="1">
      <alignment horizontal="left" vertical="center" indent="1"/>
    </xf>
    <xf numFmtId="41" fontId="7" fillId="0" borderId="3" xfId="1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right" vertical="center" wrapText="1"/>
    </xf>
    <xf numFmtId="3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showGridLines="0" tabSelected="1" zoomScale="80" zoomScaleNormal="80" workbookViewId="0">
      <selection activeCell="B42" sqref="B42:E42"/>
    </sheetView>
  </sheetViews>
  <sheetFormatPr defaultRowHeight="16.5" x14ac:dyDescent="0.3"/>
  <cols>
    <col min="1" max="1" width="2.625" customWidth="1"/>
    <col min="2" max="5" width="27.625" customWidth="1"/>
    <col min="6" max="6" width="2.625" customWidth="1"/>
  </cols>
  <sheetData>
    <row r="1" spans="2:6" ht="15" customHeight="1" x14ac:dyDescent="0.3"/>
    <row r="2" spans="2:6" ht="26.25" x14ac:dyDescent="0.3">
      <c r="B2" s="32" t="s">
        <v>39</v>
      </c>
      <c r="C2" s="32"/>
      <c r="D2" s="32"/>
      <c r="E2" s="32"/>
      <c r="F2" s="3"/>
    </row>
    <row r="3" spans="2:6" ht="16.5" customHeight="1" x14ac:dyDescent="0.3">
      <c r="B3" s="33"/>
      <c r="C3" s="33"/>
      <c r="D3" s="33"/>
      <c r="E3" s="33"/>
      <c r="F3" s="1"/>
    </row>
    <row r="4" spans="2:6" ht="16.5" customHeight="1" x14ac:dyDescent="0.3">
      <c r="B4" s="8" t="s">
        <v>0</v>
      </c>
      <c r="C4" s="9" t="s">
        <v>1</v>
      </c>
      <c r="D4" s="9" t="s">
        <v>0</v>
      </c>
      <c r="E4" s="9" t="s">
        <v>1</v>
      </c>
      <c r="F4" s="10"/>
    </row>
    <row r="5" spans="2:6" ht="16.5" customHeight="1" x14ac:dyDescent="0.3">
      <c r="B5" s="11" t="s">
        <v>2</v>
      </c>
      <c r="C5" s="2"/>
      <c r="D5" s="12" t="s">
        <v>3</v>
      </c>
      <c r="E5" s="2"/>
      <c r="F5" s="10"/>
    </row>
    <row r="6" spans="2:6" ht="16.5" customHeight="1" x14ac:dyDescent="0.3">
      <c r="B6" s="13" t="s">
        <v>4</v>
      </c>
      <c r="C6" s="14">
        <f>SUM(C7:C16)</f>
        <v>25218659352</v>
      </c>
      <c r="D6" s="15" t="s">
        <v>5</v>
      </c>
      <c r="E6" s="14">
        <f>SUM(E7:E19)</f>
        <v>26728526256</v>
      </c>
      <c r="F6" s="10"/>
    </row>
    <row r="7" spans="2:6" ht="16.5" customHeight="1" x14ac:dyDescent="0.3">
      <c r="B7" s="25" t="s">
        <v>6</v>
      </c>
      <c r="C7" s="14">
        <v>7665368276</v>
      </c>
      <c r="D7" s="28" t="s">
        <v>7</v>
      </c>
      <c r="E7" s="14">
        <v>2449758184</v>
      </c>
      <c r="F7" s="10"/>
    </row>
    <row r="8" spans="2:6" ht="16.5" customHeight="1" x14ac:dyDescent="0.3">
      <c r="B8" s="25" t="s">
        <v>21</v>
      </c>
      <c r="C8" s="14">
        <v>0</v>
      </c>
      <c r="D8" s="28" t="s">
        <v>46</v>
      </c>
      <c r="E8" s="14">
        <v>4000000000</v>
      </c>
      <c r="F8" s="10"/>
    </row>
    <row r="9" spans="2:6" ht="16.5" customHeight="1" x14ac:dyDescent="0.3">
      <c r="B9" s="25" t="s">
        <v>22</v>
      </c>
      <c r="C9" s="14">
        <v>8041377074</v>
      </c>
      <c r="D9" s="28" t="s">
        <v>48</v>
      </c>
      <c r="E9" s="14">
        <v>3957534263</v>
      </c>
      <c r="F9" s="10"/>
    </row>
    <row r="10" spans="2:6" ht="16.5" customHeight="1" x14ac:dyDescent="0.3">
      <c r="B10" s="25" t="s">
        <v>23</v>
      </c>
      <c r="C10" s="14">
        <v>33675411</v>
      </c>
      <c r="D10" s="28" t="s">
        <v>47</v>
      </c>
      <c r="E10" s="14">
        <v>799270418</v>
      </c>
      <c r="F10" s="10"/>
    </row>
    <row r="11" spans="2:6" ht="16.5" customHeight="1" x14ac:dyDescent="0.3">
      <c r="B11" s="25" t="s">
        <v>24</v>
      </c>
      <c r="C11" s="14">
        <v>0</v>
      </c>
      <c r="D11" s="28" t="s">
        <v>49</v>
      </c>
      <c r="E11" s="14">
        <v>2769508089</v>
      </c>
      <c r="F11" s="10"/>
    </row>
    <row r="12" spans="2:6" ht="16.5" customHeight="1" x14ac:dyDescent="0.3">
      <c r="B12" s="25" t="s">
        <v>25</v>
      </c>
      <c r="C12" s="14">
        <v>345776</v>
      </c>
      <c r="D12" s="28" t="s">
        <v>50</v>
      </c>
      <c r="E12" s="14">
        <v>98545514</v>
      </c>
      <c r="F12" s="10"/>
    </row>
    <row r="13" spans="2:6" ht="16.5" customHeight="1" x14ac:dyDescent="0.3">
      <c r="B13" s="25" t="s">
        <v>26</v>
      </c>
      <c r="C13" s="14">
        <v>58042413</v>
      </c>
      <c r="D13" s="28" t="s">
        <v>51</v>
      </c>
      <c r="E13" s="14">
        <v>131680</v>
      </c>
      <c r="F13" s="10"/>
    </row>
    <row r="14" spans="2:6" ht="16.5" customHeight="1" x14ac:dyDescent="0.3">
      <c r="B14" s="25" t="s">
        <v>27</v>
      </c>
      <c r="C14" s="4">
        <v>9395089133</v>
      </c>
      <c r="D14" s="28" t="s">
        <v>52</v>
      </c>
      <c r="E14" s="14">
        <v>720963239</v>
      </c>
      <c r="F14" s="10"/>
    </row>
    <row r="15" spans="2:6" ht="16.5" customHeight="1" x14ac:dyDescent="0.3">
      <c r="B15" s="26" t="s">
        <v>28</v>
      </c>
      <c r="C15" s="4">
        <v>24761269</v>
      </c>
      <c r="D15" s="28" t="s">
        <v>53</v>
      </c>
      <c r="E15" s="14">
        <v>73000000</v>
      </c>
      <c r="F15" s="10"/>
    </row>
    <row r="16" spans="2:6" ht="16.5" customHeight="1" x14ac:dyDescent="0.3">
      <c r="B16" s="16"/>
      <c r="C16" s="4"/>
      <c r="D16" s="28" t="s">
        <v>56</v>
      </c>
      <c r="E16" s="14">
        <v>5685117094</v>
      </c>
      <c r="F16" s="10"/>
    </row>
    <row r="17" spans="2:6" ht="16.5" customHeight="1" x14ac:dyDescent="0.3">
      <c r="B17" s="16" t="s">
        <v>8</v>
      </c>
      <c r="C17" s="14">
        <f>SUM(C18:C25)</f>
        <v>45671688435</v>
      </c>
      <c r="D17" s="28" t="s">
        <v>57</v>
      </c>
      <c r="E17" s="14">
        <v>470505139</v>
      </c>
      <c r="F17" s="10"/>
    </row>
    <row r="18" spans="2:6" ht="16.5" customHeight="1" x14ac:dyDescent="0.3">
      <c r="B18" s="25" t="s">
        <v>10</v>
      </c>
      <c r="C18" s="14">
        <v>361274825</v>
      </c>
      <c r="D18" s="28" t="s">
        <v>58</v>
      </c>
      <c r="E18" s="14">
        <v>4800000000</v>
      </c>
      <c r="F18" s="10"/>
    </row>
    <row r="19" spans="2:6" ht="16.5" customHeight="1" x14ac:dyDescent="0.3">
      <c r="B19" s="25" t="s">
        <v>30</v>
      </c>
      <c r="C19" s="14">
        <v>88000000</v>
      </c>
      <c r="D19" s="28" t="s">
        <v>59</v>
      </c>
      <c r="E19" s="14">
        <v>904192636</v>
      </c>
      <c r="F19" s="10"/>
    </row>
    <row r="20" spans="2:6" ht="16.5" customHeight="1" x14ac:dyDescent="0.3">
      <c r="B20" s="25" t="s">
        <v>32</v>
      </c>
      <c r="C20" s="14">
        <v>39369710350</v>
      </c>
      <c r="D20" s="15" t="s">
        <v>9</v>
      </c>
      <c r="E20" s="14">
        <f>SUM(E21:E25)</f>
        <v>15711278783</v>
      </c>
      <c r="F20" s="10"/>
    </row>
    <row r="21" spans="2:6" ht="16.5" customHeight="1" x14ac:dyDescent="0.3">
      <c r="B21" s="25" t="s">
        <v>11</v>
      </c>
      <c r="C21" s="14">
        <v>938622891</v>
      </c>
      <c r="D21" s="28" t="s">
        <v>29</v>
      </c>
      <c r="E21" s="14">
        <v>10000000000</v>
      </c>
      <c r="F21" s="10"/>
    </row>
    <row r="22" spans="2:6" ht="16.5" customHeight="1" x14ac:dyDescent="0.3">
      <c r="B22" s="25" t="s">
        <v>42</v>
      </c>
      <c r="C22" s="14">
        <v>2028706092</v>
      </c>
      <c r="D22" s="28" t="s">
        <v>31</v>
      </c>
      <c r="E22" s="14">
        <v>0</v>
      </c>
      <c r="F22" s="10"/>
    </row>
    <row r="23" spans="2:6" ht="16.5" customHeight="1" x14ac:dyDescent="0.3">
      <c r="B23" s="25" t="s">
        <v>43</v>
      </c>
      <c r="C23" s="14">
        <v>495991200</v>
      </c>
      <c r="D23" s="28" t="s">
        <v>33</v>
      </c>
      <c r="E23" s="14">
        <v>3723663951</v>
      </c>
      <c r="F23" s="10"/>
    </row>
    <row r="24" spans="2:6" ht="16.5" customHeight="1" x14ac:dyDescent="0.3">
      <c r="B24" s="25" t="s">
        <v>44</v>
      </c>
      <c r="C24" s="14">
        <v>2378169421</v>
      </c>
      <c r="D24" s="28" t="s">
        <v>54</v>
      </c>
      <c r="E24" s="14">
        <v>1578132376</v>
      </c>
      <c r="F24" s="10"/>
    </row>
    <row r="25" spans="2:6" ht="16.5" customHeight="1" x14ac:dyDescent="0.3">
      <c r="B25" s="27" t="s">
        <v>45</v>
      </c>
      <c r="C25" s="14">
        <v>11213656</v>
      </c>
      <c r="D25" s="28" t="s">
        <v>55</v>
      </c>
      <c r="E25" s="14">
        <v>409482456</v>
      </c>
      <c r="F25" s="10"/>
    </row>
    <row r="26" spans="2:6" ht="16.5" customHeight="1" x14ac:dyDescent="0.3">
      <c r="B26" s="17"/>
      <c r="C26" s="18"/>
      <c r="D26" s="15" t="s">
        <v>12</v>
      </c>
      <c r="E26" s="4">
        <f>SUM(E6,E20)</f>
        <v>42439805039</v>
      </c>
      <c r="F26" s="10"/>
    </row>
    <row r="27" spans="2:6" ht="16.5" customHeight="1" x14ac:dyDescent="0.3">
      <c r="B27" s="17"/>
      <c r="C27" s="18"/>
      <c r="D27" s="15"/>
      <c r="E27" s="4"/>
      <c r="F27" s="10"/>
    </row>
    <row r="28" spans="2:6" ht="16.5" customHeight="1" x14ac:dyDescent="0.3">
      <c r="B28" s="17"/>
      <c r="C28" s="18"/>
      <c r="D28" s="15" t="s">
        <v>13</v>
      </c>
      <c r="E28" s="4"/>
      <c r="F28" s="10"/>
    </row>
    <row r="29" spans="2:6" ht="16.5" customHeight="1" x14ac:dyDescent="0.3">
      <c r="B29" s="17"/>
      <c r="C29" s="18"/>
      <c r="D29" s="15" t="s">
        <v>14</v>
      </c>
      <c r="E29" s="14">
        <v>4242749500</v>
      </c>
      <c r="F29" s="10"/>
    </row>
    <row r="30" spans="2:6" ht="16.5" customHeight="1" x14ac:dyDescent="0.3">
      <c r="B30" s="5"/>
      <c r="C30" s="4"/>
      <c r="D30" s="15" t="s">
        <v>15</v>
      </c>
      <c r="E30" s="14">
        <v>33358694151</v>
      </c>
      <c r="F30" s="10"/>
    </row>
    <row r="31" spans="2:6" ht="16.5" customHeight="1" x14ac:dyDescent="0.3">
      <c r="B31" s="5"/>
      <c r="C31" s="4"/>
      <c r="D31" s="15" t="s">
        <v>34</v>
      </c>
      <c r="E31" s="23">
        <v>-9150900903</v>
      </c>
      <c r="F31" s="10"/>
    </row>
    <row r="32" spans="2:6" ht="16.5" customHeight="1" x14ac:dyDescent="0.3">
      <c r="B32" s="5"/>
      <c r="C32" s="4"/>
      <c r="D32" s="15" t="s">
        <v>16</v>
      </c>
      <c r="E32" s="14">
        <f>SUM(E29:E31)</f>
        <v>28450542748</v>
      </c>
      <c r="F32" s="10"/>
    </row>
    <row r="33" spans="2:6" ht="16.5" customHeight="1" x14ac:dyDescent="0.3">
      <c r="B33" s="19" t="s">
        <v>17</v>
      </c>
      <c r="C33" s="20">
        <f>SUM(C6,C17)</f>
        <v>70890347787</v>
      </c>
      <c r="D33" s="21" t="s">
        <v>18</v>
      </c>
      <c r="E33" s="20">
        <f>SUM(E26,E32)</f>
        <v>70890347787</v>
      </c>
      <c r="F33" s="24">
        <f>+C33-E33</f>
        <v>0</v>
      </c>
    </row>
    <row r="34" spans="2:6" ht="16.5" customHeight="1" x14ac:dyDescent="0.3">
      <c r="B34" s="31" t="s">
        <v>40</v>
      </c>
      <c r="C34" s="31"/>
      <c r="D34" s="31"/>
      <c r="E34" s="31"/>
      <c r="F34" s="31"/>
    </row>
    <row r="35" spans="2:6" ht="16.5" customHeight="1" x14ac:dyDescent="0.3">
      <c r="B35" s="31" t="s">
        <v>35</v>
      </c>
      <c r="C35" s="31"/>
      <c r="D35" s="31"/>
      <c r="E35" s="31"/>
      <c r="F35" s="31"/>
    </row>
    <row r="36" spans="2:6" ht="16.5" customHeight="1" x14ac:dyDescent="0.3">
      <c r="B36" s="34"/>
      <c r="C36" s="34"/>
      <c r="D36" s="34"/>
      <c r="E36" s="34"/>
      <c r="F36" s="34"/>
    </row>
    <row r="37" spans="2:6" ht="16.5" customHeight="1" x14ac:dyDescent="0.3">
      <c r="B37" s="31" t="s">
        <v>19</v>
      </c>
      <c r="C37" s="31"/>
      <c r="D37" s="31"/>
      <c r="E37" s="31"/>
      <c r="F37" s="31"/>
    </row>
    <row r="38" spans="2:6" ht="16.5" customHeight="1" x14ac:dyDescent="0.3">
      <c r="B38" s="22"/>
      <c r="C38" s="22"/>
      <c r="D38" s="22"/>
      <c r="E38" s="22"/>
      <c r="F38" s="22"/>
    </row>
    <row r="39" spans="2:6" ht="16.5" customHeight="1" x14ac:dyDescent="0.3">
      <c r="B39" s="30">
        <v>44056</v>
      </c>
      <c r="C39" s="30"/>
      <c r="D39" s="30"/>
      <c r="E39" s="30"/>
      <c r="F39" s="30"/>
    </row>
    <row r="40" spans="2:6" ht="16.5" customHeight="1" x14ac:dyDescent="0.3">
      <c r="B40" s="29" t="s">
        <v>20</v>
      </c>
      <c r="C40" s="29"/>
      <c r="D40" s="29"/>
      <c r="E40" s="29"/>
      <c r="F40" s="6"/>
    </row>
    <row r="41" spans="2:6" ht="16.5" customHeight="1" x14ac:dyDescent="0.3">
      <c r="B41" s="29" t="s">
        <v>60</v>
      </c>
      <c r="C41" s="29"/>
      <c r="D41" s="29"/>
      <c r="E41" s="29"/>
      <c r="F41" s="7"/>
    </row>
    <row r="42" spans="2:6" ht="16.5" customHeight="1" x14ac:dyDescent="0.3">
      <c r="B42" s="31" t="s">
        <v>36</v>
      </c>
      <c r="C42" s="31"/>
      <c r="D42" s="31"/>
      <c r="E42" s="31"/>
      <c r="F42" s="6"/>
    </row>
    <row r="43" spans="2:6" ht="16.5" customHeight="1" x14ac:dyDescent="0.3">
      <c r="B43" s="22"/>
      <c r="C43" s="22"/>
      <c r="D43" s="22"/>
      <c r="E43" s="22"/>
      <c r="F43" s="22"/>
    </row>
    <row r="44" spans="2:6" ht="16.5" customHeight="1" x14ac:dyDescent="0.3">
      <c r="B44" s="31" t="s">
        <v>41</v>
      </c>
      <c r="C44" s="31"/>
      <c r="D44" s="31"/>
      <c r="E44" s="31"/>
      <c r="F44" s="31"/>
    </row>
    <row r="45" spans="2:6" ht="16.5" customHeight="1" x14ac:dyDescent="0.3">
      <c r="B45" s="29" t="s">
        <v>37</v>
      </c>
      <c r="C45" s="29"/>
      <c r="D45" s="29"/>
      <c r="E45" s="29"/>
      <c r="F45" s="6"/>
    </row>
    <row r="46" spans="2:6" ht="16.5" customHeight="1" x14ac:dyDescent="0.3">
      <c r="B46" s="29" t="s">
        <v>38</v>
      </c>
      <c r="C46" s="29"/>
      <c r="D46" s="29"/>
      <c r="E46" s="29"/>
      <c r="F46" s="6"/>
    </row>
    <row r="47" spans="2:6" ht="16.5" customHeight="1" x14ac:dyDescent="0.3"/>
    <row r="48" spans="2:6" ht="16.5" customHeight="1" x14ac:dyDescent="0.3"/>
  </sheetData>
  <mergeCells count="13">
    <mergeCell ref="B37:F37"/>
    <mergeCell ref="B2:E2"/>
    <mergeCell ref="B3:E3"/>
    <mergeCell ref="B34:F34"/>
    <mergeCell ref="B35:F35"/>
    <mergeCell ref="B36:F36"/>
    <mergeCell ref="B45:E45"/>
    <mergeCell ref="B46:E46"/>
    <mergeCell ref="B39:F39"/>
    <mergeCell ref="B42:E42"/>
    <mergeCell ref="B44:F44"/>
    <mergeCell ref="B40:E40"/>
    <mergeCell ref="B41:E4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34기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이재원</dc:creator>
  <cp:lastModifiedBy>SPC</cp:lastModifiedBy>
  <cp:lastPrinted>2020-08-21T06:39:04Z</cp:lastPrinted>
  <dcterms:created xsi:type="dcterms:W3CDTF">2018-03-19T03:00:07Z</dcterms:created>
  <dcterms:modified xsi:type="dcterms:W3CDTF">2020-08-21T06:50:11Z</dcterms:modified>
</cp:coreProperties>
</file>