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27975" windowHeight="12060"/>
  </bookViews>
  <sheets>
    <sheet name="32기" sheetId="6" r:id="rId1"/>
  </sheets>
  <calcPr calcId="145621"/>
</workbook>
</file>

<file path=xl/calcChain.xml><?xml version="1.0" encoding="utf-8"?>
<calcChain xmlns="http://schemas.openxmlformats.org/spreadsheetml/2006/main">
  <c r="F30" i="6" l="1"/>
  <c r="E29" i="6"/>
  <c r="C7" i="6"/>
  <c r="E17" i="6" l="1"/>
  <c r="E6" i="6"/>
  <c r="E23" i="6" l="1"/>
  <c r="E30" i="6" s="1"/>
  <c r="C17" i="6"/>
  <c r="C6" i="6"/>
  <c r="C30" i="6" l="1"/>
</calcChain>
</file>

<file path=xl/sharedStrings.xml><?xml version="1.0" encoding="utf-8"?>
<sst xmlns="http://schemas.openxmlformats.org/spreadsheetml/2006/main" count="56" uniqueCount="54">
  <si>
    <t>과 목</t>
  </si>
  <si>
    <t>금 액</t>
  </si>
  <si>
    <t>자 산</t>
  </si>
  <si>
    <t>부 채</t>
  </si>
  <si>
    <t>Ⅰ.유동자산</t>
  </si>
  <si>
    <t>Ⅰ.유동부채</t>
  </si>
  <si>
    <t>1.현금및현금성자산</t>
  </si>
  <si>
    <t>1.매입채무</t>
  </si>
  <si>
    <t>Ⅱ.비유동자산</t>
  </si>
  <si>
    <t>Ⅱ.비유동부채</t>
  </si>
  <si>
    <t>1.장기금융상품</t>
  </si>
  <si>
    <t>부채총계</t>
  </si>
  <si>
    <t>자 본</t>
  </si>
  <si>
    <t>Ⅰ.자본금</t>
  </si>
  <si>
    <t>Ⅱ.기타불입자본</t>
  </si>
  <si>
    <t>자본총계</t>
  </si>
  <si>
    <t>자산총계</t>
  </si>
  <si>
    <t>자본과부채총계</t>
  </si>
  <si>
    <t>상기와 같이 공고함.</t>
  </si>
  <si>
    <t>1.장기차입금</t>
    <phoneticPr fontId="5" type="noConversion"/>
  </si>
  <si>
    <t>2.전환사채</t>
    <phoneticPr fontId="5" type="noConversion"/>
  </si>
  <si>
    <t>㈜서울제약</t>
    <phoneticPr fontId="5" type="noConversion"/>
  </si>
  <si>
    <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  <phoneticPr fontId="5" type="noConversion"/>
  </si>
  <si>
    <t>2.매출채권</t>
    <phoneticPr fontId="5" type="noConversion"/>
  </si>
  <si>
    <t>3.미수금</t>
    <phoneticPr fontId="5" type="noConversion"/>
  </si>
  <si>
    <t>4.미수수익</t>
    <phoneticPr fontId="5" type="noConversion"/>
  </si>
  <si>
    <t>5.선급금</t>
    <phoneticPr fontId="5" type="noConversion"/>
  </si>
  <si>
    <t>6.선급비용</t>
    <phoneticPr fontId="5" type="noConversion"/>
  </si>
  <si>
    <t>7.재고자산</t>
    <phoneticPr fontId="5" type="noConversion"/>
  </si>
  <si>
    <t>7.선수금</t>
    <phoneticPr fontId="5" type="noConversion"/>
  </si>
  <si>
    <t>8.예수보증금</t>
    <phoneticPr fontId="5" type="noConversion"/>
  </si>
  <si>
    <t>주식회사 서울제약</t>
    <phoneticPr fontId="5" type="noConversion"/>
  </si>
  <si>
    <t>제31기 재무상태표</t>
    <phoneticPr fontId="5" type="noConversion"/>
  </si>
  <si>
    <t>(2016년 12월 31일 현재)</t>
    <phoneticPr fontId="5" type="noConversion"/>
  </si>
  <si>
    <t>감사의견: 위 재무상태표를 포함한 제31기 재무제표는 한국채택국제회계기준에 따라 중요성의 관점에서 공정하게 표시하고 있습니다.</t>
    <phoneticPr fontId="5" type="noConversion"/>
  </si>
  <si>
    <t>참   회  계  법  인</t>
    <phoneticPr fontId="5" type="noConversion"/>
  </si>
  <si>
    <t>2.매도가능금융자산</t>
    <phoneticPr fontId="5" type="noConversion"/>
  </si>
  <si>
    <t>3.유형자산</t>
    <phoneticPr fontId="5" type="noConversion"/>
  </si>
  <si>
    <t>4.무형자산</t>
    <phoneticPr fontId="5" type="noConversion"/>
  </si>
  <si>
    <t>5.보증금</t>
    <phoneticPr fontId="5" type="noConversion"/>
  </si>
  <si>
    <t>6.이연법인세자산</t>
    <phoneticPr fontId="5" type="noConversion"/>
  </si>
  <si>
    <t>2.단기차입금</t>
    <phoneticPr fontId="5" type="noConversion"/>
  </si>
  <si>
    <t>3.미지급금</t>
    <phoneticPr fontId="5" type="noConversion"/>
  </si>
  <si>
    <t>4.미지급법인세</t>
    <phoneticPr fontId="5" type="noConversion"/>
  </si>
  <si>
    <t>5.미지급비용</t>
    <phoneticPr fontId="5" type="noConversion"/>
  </si>
  <si>
    <t>6.예수금</t>
    <phoneticPr fontId="5" type="noConversion"/>
  </si>
  <si>
    <t>9.유동성장기부채</t>
    <phoneticPr fontId="5" type="noConversion"/>
  </si>
  <si>
    <t>3.장기미지급금</t>
    <phoneticPr fontId="5" type="noConversion"/>
  </si>
  <si>
    <t>4.퇴직급여채무</t>
    <phoneticPr fontId="5" type="noConversion"/>
  </si>
  <si>
    <t>5.기타비유동부채</t>
    <phoneticPr fontId="5" type="noConversion"/>
  </si>
  <si>
    <t>Ⅳ.이익잉여금</t>
    <phoneticPr fontId="5" type="noConversion"/>
  </si>
  <si>
    <t>Ⅲ.기타자본구성요소</t>
    <phoneticPr fontId="5" type="noConversion"/>
  </si>
  <si>
    <t>대표이사 윤 동 현</t>
    <phoneticPr fontId="5" type="noConversion"/>
  </si>
  <si>
    <t>대표이사 김 성 균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</si>
</sst>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);\(#,##0\)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Arial"/>
      <family val="2"/>
    </font>
    <font>
      <b/>
      <u/>
      <sz val="18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1" fontId="6" fillId="0" borderId="6" xfId="1" applyFont="1" applyBorder="1" applyAlignment="1">
      <alignment horizontal="center" vertical="center" wrapText="1"/>
    </xf>
    <xf numFmtId="41" fontId="6" fillId="0" borderId="1" xfId="1" applyFont="1" applyBorder="1" applyAlignment="1">
      <alignment horizontal="center" vertical="center" wrapText="1"/>
    </xf>
    <xf numFmtId="0" fontId="1" fillId="0" borderId="0" xfId="0" applyFont="1">
      <alignment vertical="center"/>
    </xf>
    <xf numFmtId="41" fontId="6" fillId="0" borderId="7" xfId="1" applyFont="1" applyBorder="1" applyAlignment="1">
      <alignment vertical="center" wrapText="1"/>
    </xf>
    <xf numFmtId="41" fontId="6" fillId="0" borderId="2" xfId="1" applyFont="1" applyBorder="1" applyAlignment="1">
      <alignment vertical="center" wrapText="1"/>
    </xf>
    <xf numFmtId="41" fontId="6" fillId="0" borderId="8" xfId="1" applyFont="1" applyFill="1" applyBorder="1" applyAlignment="1">
      <alignment horizontal="left" vertical="center" wrapText="1"/>
    </xf>
    <xf numFmtId="41" fontId="6" fillId="0" borderId="3" xfId="1" applyFont="1" applyFill="1" applyBorder="1" applyAlignment="1">
      <alignment horizontal="right" vertical="center" wrapText="1"/>
    </xf>
    <xf numFmtId="41" fontId="6" fillId="0" borderId="3" xfId="1" applyFont="1" applyFill="1" applyBorder="1" applyAlignment="1">
      <alignment vertical="center" wrapText="1"/>
    </xf>
    <xf numFmtId="41" fontId="6" fillId="0" borderId="8" xfId="1" applyFont="1" applyFill="1" applyBorder="1" applyAlignment="1">
      <alignment vertical="center" wrapText="1"/>
    </xf>
    <xf numFmtId="41" fontId="6" fillId="0" borderId="9" xfId="1" applyFont="1" applyFill="1" applyBorder="1" applyAlignment="1">
      <alignment vertical="center" wrapText="1"/>
    </xf>
    <xf numFmtId="41" fontId="6" fillId="0" borderId="4" xfId="1" applyFont="1" applyFill="1" applyBorder="1" applyAlignment="1">
      <alignment horizontal="right" vertical="center" wrapText="1"/>
    </xf>
    <xf numFmtId="41" fontId="6" fillId="0" borderId="4" xfId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176" fontId="6" fillId="0" borderId="3" xfId="1" applyNumberFormat="1" applyFont="1" applyFill="1" applyBorder="1" applyAlignment="1">
      <alignment horizontal="right" vertical="center" wrapText="1"/>
    </xf>
    <xf numFmtId="41" fontId="1" fillId="0" borderId="0" xfId="0" applyNumberFormat="1" applyFont="1">
      <alignment vertical="center"/>
    </xf>
    <xf numFmtId="41" fontId="6" fillId="0" borderId="8" xfId="1" applyFont="1" applyFill="1" applyBorder="1" applyAlignment="1">
      <alignment horizontal="left" vertical="center" wrapText="1" indent="1"/>
    </xf>
    <xf numFmtId="41" fontId="6" fillId="0" borderId="3" xfId="1" applyFont="1" applyFill="1" applyBorder="1" applyAlignment="1">
      <alignment horizontal="left" vertical="center" wrapText="1" indent="1"/>
    </xf>
    <xf numFmtId="41" fontId="6" fillId="0" borderId="2" xfId="1" applyFont="1" applyBorder="1" applyAlignment="1">
      <alignment horizontal="right" vertical="center" wrapText="1"/>
    </xf>
    <xf numFmtId="0" fontId="6" fillId="0" borderId="8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31" fontId="4" fillId="0" borderId="0" xfId="0" applyNumberFormat="1" applyFont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5"/>
  <sheetViews>
    <sheetView showGridLines="0" tabSelected="1" topLeftCell="A13" zoomScale="80" zoomScaleNormal="80" workbookViewId="0">
      <selection activeCell="B44" sqref="B44"/>
    </sheetView>
  </sheetViews>
  <sheetFormatPr defaultRowHeight="16.5" x14ac:dyDescent="0.3"/>
  <cols>
    <col min="1" max="1" width="2.625" customWidth="1"/>
    <col min="2" max="5" width="27.625" customWidth="1"/>
    <col min="6" max="6" width="2.625" customWidth="1"/>
  </cols>
  <sheetData>
    <row r="1" spans="2:6" ht="15" customHeight="1" x14ac:dyDescent="0.3"/>
    <row r="2" spans="2:6" ht="26.25" x14ac:dyDescent="0.3">
      <c r="B2" s="26" t="s">
        <v>32</v>
      </c>
      <c r="C2" s="26"/>
      <c r="D2" s="26"/>
      <c r="E2" s="26"/>
      <c r="F2" s="2"/>
    </row>
    <row r="3" spans="2:6" ht="16.5" customHeight="1" x14ac:dyDescent="0.3">
      <c r="B3" s="27"/>
      <c r="C3" s="27"/>
      <c r="D3" s="27"/>
      <c r="E3" s="27"/>
      <c r="F3" s="1"/>
    </row>
    <row r="4" spans="2:6" ht="16.5" customHeight="1" x14ac:dyDescent="0.3">
      <c r="B4" s="5" t="s">
        <v>0</v>
      </c>
      <c r="C4" s="6" t="s">
        <v>1</v>
      </c>
      <c r="D4" s="6" t="s">
        <v>0</v>
      </c>
      <c r="E4" s="6" t="s">
        <v>1</v>
      </c>
      <c r="F4" s="7"/>
    </row>
    <row r="5" spans="2:6" ht="16.5" customHeight="1" x14ac:dyDescent="0.3">
      <c r="B5" s="8" t="s">
        <v>2</v>
      </c>
      <c r="C5" s="22"/>
      <c r="D5" s="9" t="s">
        <v>3</v>
      </c>
      <c r="E5" s="22"/>
      <c r="F5" s="7"/>
    </row>
    <row r="6" spans="2:6" ht="16.5" customHeight="1" x14ac:dyDescent="0.3">
      <c r="B6" s="10" t="s">
        <v>4</v>
      </c>
      <c r="C6" s="11">
        <f>SUM(C7:C16)</f>
        <v>32481635911</v>
      </c>
      <c r="D6" s="12" t="s">
        <v>5</v>
      </c>
      <c r="E6" s="11">
        <f>SUM(E7:E15)</f>
        <v>11949942762</v>
      </c>
      <c r="F6" s="7"/>
    </row>
    <row r="7" spans="2:6" ht="16.5" customHeight="1" x14ac:dyDescent="0.3">
      <c r="B7" s="20" t="s">
        <v>6</v>
      </c>
      <c r="C7" s="11">
        <f>9737210553-68022160</f>
        <v>9669188393</v>
      </c>
      <c r="D7" s="21" t="s">
        <v>7</v>
      </c>
      <c r="E7" s="11">
        <v>3131351192</v>
      </c>
      <c r="F7" s="7"/>
    </row>
    <row r="8" spans="2:6" ht="16.5" customHeight="1" x14ac:dyDescent="0.3">
      <c r="B8" s="20" t="s">
        <v>23</v>
      </c>
      <c r="C8" s="11">
        <v>13598111370</v>
      </c>
      <c r="D8" s="21" t="s">
        <v>41</v>
      </c>
      <c r="E8" s="11">
        <v>5200000000</v>
      </c>
      <c r="F8" s="7"/>
    </row>
    <row r="9" spans="2:6" ht="16.5" customHeight="1" x14ac:dyDescent="0.3">
      <c r="B9" s="20" t="s">
        <v>24</v>
      </c>
      <c r="C9" s="11">
        <v>719064528</v>
      </c>
      <c r="D9" s="21" t="s">
        <v>42</v>
      </c>
      <c r="E9" s="11">
        <v>922486880</v>
      </c>
      <c r="F9" s="7"/>
    </row>
    <row r="10" spans="2:6" ht="16.5" customHeight="1" x14ac:dyDescent="0.3">
      <c r="B10" s="20" t="s">
        <v>25</v>
      </c>
      <c r="C10" s="11">
        <v>7521039</v>
      </c>
      <c r="D10" s="21" t="s">
        <v>43</v>
      </c>
      <c r="E10" s="11">
        <v>125953643</v>
      </c>
      <c r="F10" s="7"/>
    </row>
    <row r="11" spans="2:6" ht="16.5" customHeight="1" x14ac:dyDescent="0.3">
      <c r="B11" s="20" t="s">
        <v>26</v>
      </c>
      <c r="C11" s="11">
        <v>118360115</v>
      </c>
      <c r="D11" s="21" t="s">
        <v>44</v>
      </c>
      <c r="E11" s="11">
        <v>1012162698</v>
      </c>
      <c r="F11" s="7"/>
    </row>
    <row r="12" spans="2:6" ht="16.5" customHeight="1" x14ac:dyDescent="0.3">
      <c r="B12" s="20" t="s">
        <v>27</v>
      </c>
      <c r="C12" s="11">
        <v>48870545</v>
      </c>
      <c r="D12" s="21" t="s">
        <v>45</v>
      </c>
      <c r="E12" s="11">
        <v>212828390</v>
      </c>
      <c r="F12" s="7"/>
    </row>
    <row r="13" spans="2:6" ht="16.5" customHeight="1" x14ac:dyDescent="0.3">
      <c r="B13" s="20" t="s">
        <v>28</v>
      </c>
      <c r="C13" s="11">
        <v>8320519921</v>
      </c>
      <c r="D13" s="21" t="s">
        <v>29</v>
      </c>
      <c r="E13" s="11">
        <v>97763959</v>
      </c>
      <c r="F13" s="7"/>
    </row>
    <row r="14" spans="2:6" ht="16.5" customHeight="1" x14ac:dyDescent="0.3">
      <c r="B14" s="23"/>
      <c r="C14" s="11"/>
      <c r="D14" s="21" t="s">
        <v>30</v>
      </c>
      <c r="E14" s="11">
        <v>20000000</v>
      </c>
      <c r="F14" s="7"/>
    </row>
    <row r="15" spans="2:6" ht="16.5" customHeight="1" x14ac:dyDescent="0.3">
      <c r="B15" s="23"/>
      <c r="C15" s="11"/>
      <c r="D15" s="21" t="s">
        <v>46</v>
      </c>
      <c r="E15" s="11">
        <v>1227396000</v>
      </c>
      <c r="F15" s="7"/>
    </row>
    <row r="16" spans="2:6" ht="16.5" customHeight="1" x14ac:dyDescent="0.3">
      <c r="B16" s="13"/>
      <c r="C16" s="11"/>
      <c r="D16" s="12"/>
      <c r="E16" s="11"/>
      <c r="F16" s="7"/>
    </row>
    <row r="17" spans="2:6" ht="16.5" customHeight="1" x14ac:dyDescent="0.3">
      <c r="B17" s="13" t="s">
        <v>8</v>
      </c>
      <c r="C17" s="11">
        <f>SUM(C18:C24)</f>
        <v>55199228168</v>
      </c>
      <c r="D17" s="12" t="s">
        <v>9</v>
      </c>
      <c r="E17" s="11">
        <f>SUM(E18:E22)</f>
        <v>38936587402</v>
      </c>
      <c r="F17" s="7"/>
    </row>
    <row r="18" spans="2:6" ht="16.5" customHeight="1" x14ac:dyDescent="0.3">
      <c r="B18" s="20" t="s">
        <v>10</v>
      </c>
      <c r="C18" s="11">
        <v>238228217</v>
      </c>
      <c r="D18" s="21" t="s">
        <v>19</v>
      </c>
      <c r="E18" s="11">
        <v>17296073000</v>
      </c>
      <c r="F18" s="7"/>
    </row>
    <row r="19" spans="2:6" ht="16.5" customHeight="1" x14ac:dyDescent="0.3">
      <c r="B19" s="20" t="s">
        <v>36</v>
      </c>
      <c r="C19" s="11">
        <v>301175286</v>
      </c>
      <c r="D19" s="21" t="s">
        <v>20</v>
      </c>
      <c r="E19" s="11">
        <v>16433875613</v>
      </c>
      <c r="F19" s="7"/>
    </row>
    <row r="20" spans="2:6" ht="16.5" customHeight="1" x14ac:dyDescent="0.3">
      <c r="B20" s="20" t="s">
        <v>37</v>
      </c>
      <c r="C20" s="11">
        <v>51433153455</v>
      </c>
      <c r="D20" s="21" t="s">
        <v>47</v>
      </c>
      <c r="E20" s="11">
        <v>5400000</v>
      </c>
      <c r="F20" s="7"/>
    </row>
    <row r="21" spans="2:6" ht="16.5" customHeight="1" x14ac:dyDescent="0.3">
      <c r="B21" s="20" t="s">
        <v>38</v>
      </c>
      <c r="C21" s="11">
        <v>1564018693</v>
      </c>
      <c r="D21" s="21" t="s">
        <v>48</v>
      </c>
      <c r="E21" s="11">
        <v>3932916566</v>
      </c>
      <c r="F21" s="7"/>
    </row>
    <row r="22" spans="2:6" ht="16.5" customHeight="1" x14ac:dyDescent="0.3">
      <c r="B22" s="20" t="s">
        <v>39</v>
      </c>
      <c r="C22" s="11">
        <v>1109931200</v>
      </c>
      <c r="D22" s="21" t="s">
        <v>49</v>
      </c>
      <c r="E22" s="11">
        <v>1268322223</v>
      </c>
      <c r="F22" s="7"/>
    </row>
    <row r="23" spans="2:6" ht="16.5" customHeight="1" x14ac:dyDescent="0.3">
      <c r="B23" s="20" t="s">
        <v>40</v>
      </c>
      <c r="C23" s="11">
        <v>552721317</v>
      </c>
      <c r="D23" s="12" t="s">
        <v>11</v>
      </c>
      <c r="E23" s="11">
        <f>SUM(E6,E17)</f>
        <v>50886530164</v>
      </c>
      <c r="F23" s="7"/>
    </row>
    <row r="24" spans="2:6" ht="16.5" customHeight="1" x14ac:dyDescent="0.3">
      <c r="B24" s="23"/>
      <c r="C24" s="11"/>
      <c r="D24" s="12" t="s">
        <v>12</v>
      </c>
      <c r="E24" s="11"/>
      <c r="F24" s="7"/>
    </row>
    <row r="25" spans="2:6" ht="16.5" customHeight="1" x14ac:dyDescent="0.3">
      <c r="B25" s="23"/>
      <c r="C25" s="11"/>
      <c r="D25" s="12" t="s">
        <v>13</v>
      </c>
      <c r="E25" s="11">
        <v>3700263000</v>
      </c>
      <c r="F25" s="7"/>
    </row>
    <row r="26" spans="2:6" ht="16.5" customHeight="1" x14ac:dyDescent="0.3">
      <c r="B26" s="23"/>
      <c r="C26" s="24"/>
      <c r="D26" s="12" t="s">
        <v>14</v>
      </c>
      <c r="E26" s="11">
        <v>21438379905</v>
      </c>
      <c r="F26" s="7"/>
    </row>
    <row r="27" spans="2:6" ht="16.5" customHeight="1" x14ac:dyDescent="0.3">
      <c r="B27" s="13"/>
      <c r="C27" s="11"/>
      <c r="D27" s="12" t="s">
        <v>51</v>
      </c>
      <c r="E27" s="18">
        <v>8475808</v>
      </c>
      <c r="F27" s="7"/>
    </row>
    <row r="28" spans="2:6" ht="16.5" customHeight="1" x14ac:dyDescent="0.3">
      <c r="B28" s="13"/>
      <c r="C28" s="11"/>
      <c r="D28" s="12" t="s">
        <v>50</v>
      </c>
      <c r="E28" s="18">
        <v>11647215202</v>
      </c>
      <c r="F28" s="7"/>
    </row>
    <row r="29" spans="2:6" ht="16.5" customHeight="1" x14ac:dyDescent="0.3">
      <c r="B29" s="13"/>
      <c r="C29" s="11"/>
      <c r="D29" s="12" t="s">
        <v>15</v>
      </c>
      <c r="E29" s="11">
        <f>SUM(E25:E28)</f>
        <v>36794333915</v>
      </c>
      <c r="F29" s="7"/>
    </row>
    <row r="30" spans="2:6" ht="16.5" customHeight="1" x14ac:dyDescent="0.3">
      <c r="B30" s="14" t="s">
        <v>16</v>
      </c>
      <c r="C30" s="15">
        <f>SUM(C6,C17)</f>
        <v>87680864079</v>
      </c>
      <c r="D30" s="16" t="s">
        <v>17</v>
      </c>
      <c r="E30" s="15">
        <f>SUM(E23,E29)</f>
        <v>87680864079</v>
      </c>
      <c r="F30" s="19">
        <f>+C30-E30</f>
        <v>0</v>
      </c>
    </row>
    <row r="31" spans="2:6" ht="16.5" customHeight="1" x14ac:dyDescent="0.3">
      <c r="B31" s="25" t="s">
        <v>33</v>
      </c>
      <c r="C31" s="25"/>
      <c r="D31" s="25"/>
      <c r="E31" s="25"/>
      <c r="F31" s="25"/>
    </row>
    <row r="32" spans="2:6" ht="16.5" customHeight="1" x14ac:dyDescent="0.3">
      <c r="B32" s="25" t="s">
        <v>21</v>
      </c>
      <c r="C32" s="25"/>
      <c r="D32" s="25"/>
      <c r="E32" s="25"/>
      <c r="F32" s="25"/>
    </row>
    <row r="33" spans="2:6" ht="16.5" customHeight="1" x14ac:dyDescent="0.3">
      <c r="B33" s="28"/>
      <c r="C33" s="28"/>
      <c r="D33" s="28"/>
      <c r="E33" s="28"/>
      <c r="F33" s="28"/>
    </row>
    <row r="34" spans="2:6" ht="16.5" customHeight="1" x14ac:dyDescent="0.3">
      <c r="B34" s="25" t="s">
        <v>18</v>
      </c>
      <c r="C34" s="25"/>
      <c r="D34" s="25"/>
      <c r="E34" s="25"/>
      <c r="F34" s="25"/>
    </row>
    <row r="35" spans="2:6" ht="16.5" customHeight="1" x14ac:dyDescent="0.3">
      <c r="B35" s="17"/>
      <c r="C35" s="17"/>
      <c r="D35" s="17"/>
      <c r="E35" s="17"/>
      <c r="F35" s="17"/>
    </row>
    <row r="36" spans="2:6" ht="16.5" customHeight="1" x14ac:dyDescent="0.3">
      <c r="B36" s="30">
        <v>44056</v>
      </c>
      <c r="C36" s="30"/>
      <c r="D36" s="30"/>
      <c r="E36" s="30"/>
      <c r="F36" s="30"/>
    </row>
    <row r="37" spans="2:6" ht="16.5" customHeight="1" x14ac:dyDescent="0.3">
      <c r="B37" s="29" t="s">
        <v>31</v>
      </c>
      <c r="C37" s="29"/>
      <c r="D37" s="29"/>
      <c r="E37" s="29"/>
      <c r="F37" s="3"/>
    </row>
    <row r="38" spans="2:6" ht="16.5" customHeight="1" x14ac:dyDescent="0.3">
      <c r="B38" s="29" t="s">
        <v>52</v>
      </c>
      <c r="C38" s="29"/>
      <c r="D38" s="29"/>
      <c r="E38" s="29"/>
      <c r="F38" s="4"/>
    </row>
    <row r="39" spans="2:6" ht="16.5" customHeight="1" x14ac:dyDescent="0.3">
      <c r="B39" s="25" t="s">
        <v>22</v>
      </c>
      <c r="C39" s="25"/>
      <c r="D39" s="25"/>
      <c r="E39" s="25"/>
      <c r="F39" s="3"/>
    </row>
    <row r="40" spans="2:6" ht="16.5" customHeight="1" x14ac:dyDescent="0.3">
      <c r="B40" s="17"/>
      <c r="C40" s="17"/>
      <c r="D40" s="17"/>
      <c r="E40" s="17"/>
      <c r="F40" s="17"/>
    </row>
    <row r="41" spans="2:6" ht="16.5" customHeight="1" x14ac:dyDescent="0.3">
      <c r="B41" s="25" t="s">
        <v>34</v>
      </c>
      <c r="C41" s="25"/>
      <c r="D41" s="25"/>
      <c r="E41" s="25"/>
      <c r="F41" s="25"/>
    </row>
    <row r="42" spans="2:6" ht="16.5" customHeight="1" x14ac:dyDescent="0.3">
      <c r="B42" s="29" t="s">
        <v>35</v>
      </c>
      <c r="C42" s="29"/>
      <c r="D42" s="29"/>
      <c r="E42" s="29"/>
      <c r="F42" s="3"/>
    </row>
    <row r="43" spans="2:6" ht="16.5" customHeight="1" x14ac:dyDescent="0.3">
      <c r="B43" s="29" t="s">
        <v>53</v>
      </c>
      <c r="C43" s="29"/>
      <c r="D43" s="29"/>
      <c r="E43" s="29"/>
      <c r="F43" s="3"/>
    </row>
    <row r="44" spans="2:6" ht="16.5" customHeight="1" x14ac:dyDescent="0.3"/>
    <row r="45" spans="2:6" ht="16.5" customHeight="1" x14ac:dyDescent="0.3"/>
  </sheetData>
  <mergeCells count="13">
    <mergeCell ref="B42:E42"/>
    <mergeCell ref="B43:E43"/>
    <mergeCell ref="B36:F36"/>
    <mergeCell ref="B39:E39"/>
    <mergeCell ref="B41:F41"/>
    <mergeCell ref="B37:E37"/>
    <mergeCell ref="B38:E38"/>
    <mergeCell ref="B34:F34"/>
    <mergeCell ref="B2:E2"/>
    <mergeCell ref="B3:E3"/>
    <mergeCell ref="B31:F31"/>
    <mergeCell ref="B32:F32"/>
    <mergeCell ref="B33:F3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32기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이재원</dc:creator>
  <cp:lastModifiedBy>SPC</cp:lastModifiedBy>
  <cp:lastPrinted>2020-08-21T06:45:19Z</cp:lastPrinted>
  <dcterms:created xsi:type="dcterms:W3CDTF">2018-03-19T03:00:07Z</dcterms:created>
  <dcterms:modified xsi:type="dcterms:W3CDTF">2020-08-21T06:48:27Z</dcterms:modified>
</cp:coreProperties>
</file>